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0" yWindow="1080" windowWidth="25600" windowHeight="14980"/>
  </bookViews>
  <sheets>
    <sheet name="Running Log" sheetId="1" r:id="rId1"/>
  </sheets>
  <definedNames>
    <definedName name="_xlnm.Print_Titles" localSheetId="0">'Running Log'!$1:$5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C10" i="1"/>
  <c r="C11" i="1"/>
  <c r="C12" i="1"/>
  <c r="C13" i="1"/>
  <c r="C14" i="1"/>
  <c r="C15" i="1"/>
  <c r="C16" i="1"/>
  <c r="C17" i="1"/>
  <c r="C18" i="1"/>
  <c r="C19" i="1"/>
  <c r="C20" i="1"/>
  <c r="D10" i="1"/>
  <c r="D11" i="1"/>
  <c r="D12" i="1"/>
  <c r="D13" i="1"/>
  <c r="D14" i="1"/>
  <c r="D15" i="1"/>
  <c r="D16" i="1"/>
  <c r="D17" i="1"/>
  <c r="D18" i="1"/>
  <c r="D19" i="1"/>
  <c r="D20" i="1"/>
  <c r="E32" i="1"/>
  <c r="E31" i="1"/>
  <c r="E30" i="1"/>
  <c r="E26" i="1"/>
  <c r="E27" i="1"/>
  <c r="E28" i="1"/>
  <c r="E29" i="1"/>
</calcChain>
</file>

<file path=xl/sharedStrings.xml><?xml version="1.0" encoding="utf-8"?>
<sst xmlns="http://schemas.openxmlformats.org/spreadsheetml/2006/main" count="12" uniqueCount="11">
  <si>
    <t>NUMBER OF RUNS</t>
  </si>
  <si>
    <t xml:space="preserve"> MONTH</t>
  </si>
  <si>
    <t xml:space="preserve"> RUNNING SUMMARY</t>
  </si>
  <si>
    <t xml:space="preserve"> YOUR</t>
  </si>
  <si>
    <t xml:space="preserve"> RUNNING LOG</t>
  </si>
  <si>
    <t>DATA</t>
  </si>
  <si>
    <t>TIME</t>
  </si>
  <si>
    <r>
      <t>TOTAL DISTANCE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(miles)</t>
    </r>
  </si>
  <si>
    <r>
      <t>DISTANCE GOAL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(miles)</t>
    </r>
  </si>
  <si>
    <r>
      <t>DISTANCE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(miles)</t>
    </r>
  </si>
  <si>
    <r>
      <t>PACE</t>
    </r>
    <r>
      <rPr>
        <sz val="7"/>
        <color theme="1" tint="0.34998626667073579"/>
        <rFont val="Euphemia"/>
        <family val="2"/>
        <scheme val="minor"/>
      </rPr>
      <t xml:space="preserve"> (minutes)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</si>
</sst>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\ yyyy\ \-\ mmmm"/>
    <numFmt numFmtId="166" formatCode="\ ddd\ \-\ m/d/yyyy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6" fontId="0" fillId="0" borderId="0" xfId="3" applyFont="1" applyFill="1" applyBorder="1">
      <alignment horizontal="left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6" fontId="0" fillId="0" borderId="0" xfId="3" applyFont="1" applyBorder="1">
      <alignment horizontal="left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4" fontId="2" fillId="3" borderId="3" xfId="6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5" applyNumberFormat="1" applyFont="1" applyFill="1" applyBorder="1">
      <alignment horizontal="center"/>
    </xf>
    <xf numFmtId="4" fontId="0" fillId="0" borderId="0" xfId="6" applyNumberFormat="1" applyFont="1" applyFill="1" applyBorder="1">
      <alignment horizontal="center"/>
    </xf>
    <xf numFmtId="0" fontId="5" fillId="2" borderId="0" xfId="2">
      <alignment horizontal="left" vertical="top"/>
    </xf>
  </cellXfs>
  <cellStyles count="12">
    <cellStyle name="Dates" xfId="3"/>
    <cellStyle name="Distance / Goal" xfId="7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Months" xfId="4"/>
    <cellStyle name="Normal" xfId="0" builtinId="0" customBuiltin="1"/>
    <cellStyle name="Number of Runs" xfId="5"/>
    <cellStyle name="Time" xfId="8"/>
    <cellStyle name="Title" xfId="9" builtinId="15" customBuiltin="1"/>
    <cellStyle name="Total Distance / Pace" xfId="6"/>
  </cellStyles>
  <dxfs count="5">
    <dxf>
      <numFmt numFmtId="4" formatCode="#,##0.00"/>
    </dxf>
    <dxf>
      <numFmt numFmtId="3" formatCode="#,##0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Relationship Id="rId2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3"/>
          <c:y val="0.196994290187411"/>
          <c:w val="0.730217073275677"/>
          <c:h val="0.508635143517277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Distance Ran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'Running Log'!$B$10:$B$22</c:f>
              <c:numCache>
                <c:formatCode>\ yyyy\ \-\ mmmm</c:formatCode>
                <c:ptCount val="13"/>
                <c:pt idx="0">
                  <c:v>40909.0</c:v>
                </c:pt>
                <c:pt idx="1">
                  <c:v>40940.0</c:v>
                </c:pt>
                <c:pt idx="2">
                  <c:v>40969.0</c:v>
                </c:pt>
                <c:pt idx="3">
                  <c:v>41000.0</c:v>
                </c:pt>
                <c:pt idx="4">
                  <c:v>41030.0</c:v>
                </c:pt>
                <c:pt idx="5">
                  <c:v>41061.0</c:v>
                </c:pt>
                <c:pt idx="6">
                  <c:v>41091.0</c:v>
                </c:pt>
                <c:pt idx="7">
                  <c:v>41122.0</c:v>
                </c:pt>
                <c:pt idx="8">
                  <c:v>41153.0</c:v>
                </c:pt>
                <c:pt idx="9">
                  <c:v>41183.0</c:v>
                </c:pt>
                <c:pt idx="10">
                  <c:v>41214.0</c:v>
                </c:pt>
                <c:pt idx="11">
                  <c:v>41244.0</c:v>
                </c:pt>
              </c:numCache>
            </c:numRef>
          </c:cat>
          <c:val>
            <c:numRef>
              <c:f>'Running Log'!$D$10:$D$22</c:f>
              <c:numCache>
                <c:formatCode>#,##0.00</c:formatCode>
                <c:ptCount val="13"/>
                <c:pt idx="0">
                  <c:v>6.550000000000001</c:v>
                </c:pt>
                <c:pt idx="1">
                  <c:v>2.2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01906712"/>
        <c:axId val="2102240472"/>
      </c:barChart>
      <c:lineChart>
        <c:grouping val="standard"/>
        <c:varyColors val="0"/>
        <c:ser>
          <c:idx val="1"/>
          <c:order val="1"/>
          <c:tx>
            <c:v>Distance Goal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'Running Log'!$B$10:$B$21</c:f>
              <c:numCache>
                <c:formatCode>\ yyyy\ \-\ mmmm</c:formatCode>
                <c:ptCount val="12"/>
                <c:pt idx="0">
                  <c:v>40909.0</c:v>
                </c:pt>
                <c:pt idx="1">
                  <c:v>40940.0</c:v>
                </c:pt>
                <c:pt idx="2">
                  <c:v>40969.0</c:v>
                </c:pt>
                <c:pt idx="3">
                  <c:v>41000.0</c:v>
                </c:pt>
                <c:pt idx="4">
                  <c:v>41030.0</c:v>
                </c:pt>
                <c:pt idx="5">
                  <c:v>41061.0</c:v>
                </c:pt>
                <c:pt idx="6">
                  <c:v>41091.0</c:v>
                </c:pt>
                <c:pt idx="7">
                  <c:v>41122.0</c:v>
                </c:pt>
                <c:pt idx="8">
                  <c:v>41153.0</c:v>
                </c:pt>
                <c:pt idx="9">
                  <c:v>41183.0</c:v>
                </c:pt>
                <c:pt idx="10">
                  <c:v>41214.0</c:v>
                </c:pt>
                <c:pt idx="11">
                  <c:v>41244.0</c:v>
                </c:pt>
              </c:numCache>
            </c:numRef>
          </c:cat>
          <c:val>
            <c:numRef>
              <c:f>'Running Log'!$E$10:$E$21</c:f>
              <c:numCache>
                <c:formatCode>#,##0.00</c:formatCode>
                <c:ptCount val="12"/>
                <c:pt idx="0">
                  <c:v>6.0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8.0</c:v>
                </c:pt>
                <c:pt idx="6">
                  <c:v>9.0</c:v>
                </c:pt>
                <c:pt idx="7">
                  <c:v>9.0</c:v>
                </c:pt>
                <c:pt idx="8">
                  <c:v>9.5</c:v>
                </c:pt>
                <c:pt idx="9">
                  <c:v>10.0</c:v>
                </c:pt>
                <c:pt idx="10">
                  <c:v>10.0</c:v>
                </c:pt>
                <c:pt idx="11">
                  <c:v>11.0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1906712"/>
        <c:axId val="2102240472"/>
      </c:lineChart>
      <c:dateAx>
        <c:axId val="2101906712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102240472"/>
        <c:crosses val="autoZero"/>
        <c:auto val="1"/>
        <c:lblOffset val="100"/>
        <c:baseTimeUnit val="months"/>
      </c:dateAx>
      <c:valAx>
        <c:axId val="210224047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10190671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165519269108"/>
          <c:y val="0.813360839569976"/>
          <c:w val="0.471668782180916"/>
          <c:h val="0.0705400892225933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7"/>
          <c:y val="0.2410509928519"/>
          <c:w val="0.686929528276179"/>
          <c:h val="0.497641113359282"/>
        </c:manualLayout>
      </c:layout>
      <c:barChart>
        <c:barDir val="col"/>
        <c:grouping val="clustered"/>
        <c:varyColors val="0"/>
        <c:ser>
          <c:idx val="1"/>
          <c:order val="1"/>
          <c:tx>
            <c:v>Pace (minutes)</c:v>
          </c:tx>
          <c:spPr>
            <a:solidFill>
              <a:schemeClr val="accent1"/>
            </a:solidFill>
          </c:spPr>
          <c:invertIfNegative val="0"/>
          <c:cat>
            <c:numRef>
              <c:f>'Running Log'!$B$26:$B$32</c:f>
              <c:numCache>
                <c:formatCode>\ ddd\ \-\ m/d/yyyy</c:formatCode>
                <c:ptCount val="7"/>
                <c:pt idx="0">
                  <c:v>40909.0</c:v>
                </c:pt>
                <c:pt idx="1">
                  <c:v>40911.0</c:v>
                </c:pt>
                <c:pt idx="2">
                  <c:v>40913.0</c:v>
                </c:pt>
                <c:pt idx="3">
                  <c:v>40916.0</c:v>
                </c:pt>
                <c:pt idx="4">
                  <c:v>40917.0</c:v>
                </c:pt>
                <c:pt idx="5">
                  <c:v>40940.0</c:v>
                </c:pt>
                <c:pt idx="6">
                  <c:v>40942.0</c:v>
                </c:pt>
              </c:numCache>
            </c:numRef>
          </c:cat>
          <c:val>
            <c:numRef>
              <c:f>'Running Log'!$E$26:$E$32</c:f>
              <c:numCache>
                <c:formatCode>#,##0.00</c:formatCode>
                <c:ptCount val="7"/>
                <c:pt idx="0">
                  <c:v>8.333333333333333</c:v>
                </c:pt>
                <c:pt idx="1">
                  <c:v>8.888888888888887</c:v>
                </c:pt>
                <c:pt idx="2">
                  <c:v>9.655172413793103</c:v>
                </c:pt>
                <c:pt idx="3">
                  <c:v>8.96551724137931</c:v>
                </c:pt>
                <c:pt idx="4">
                  <c:v>9.09090909090909</c:v>
                </c:pt>
                <c:pt idx="5">
                  <c:v>8.181818181818182</c:v>
                </c:pt>
                <c:pt idx="6">
                  <c:v>7.272727272727272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2098641336"/>
        <c:axId val="2098644616"/>
      </c:barChart>
      <c:lineChart>
        <c:grouping val="standard"/>
        <c:varyColors val="0"/>
        <c:ser>
          <c:idx val="0"/>
          <c:order val="0"/>
          <c:tx>
            <c:v>Distance (miles)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'Running Log'!$B$26:$B$32</c:f>
              <c:numCache>
                <c:formatCode>\ ddd\ \-\ m/d/yyyy</c:formatCode>
                <c:ptCount val="7"/>
                <c:pt idx="0">
                  <c:v>40909.0</c:v>
                </c:pt>
                <c:pt idx="1">
                  <c:v>40911.0</c:v>
                </c:pt>
                <c:pt idx="2">
                  <c:v>40913.0</c:v>
                </c:pt>
                <c:pt idx="3">
                  <c:v>40916.0</c:v>
                </c:pt>
                <c:pt idx="4">
                  <c:v>40917.0</c:v>
                </c:pt>
                <c:pt idx="5">
                  <c:v>40940.0</c:v>
                </c:pt>
                <c:pt idx="6">
                  <c:v>40942.0</c:v>
                </c:pt>
              </c:numCache>
            </c:numRef>
          </c:cat>
          <c:val>
            <c:numRef>
              <c:f>'Running Log'!$D$26:$D$32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</c:v>
                </c:pt>
                <c:pt idx="5">
                  <c:v>1.1</c:v>
                </c:pt>
                <c:pt idx="6">
                  <c:v>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711080"/>
        <c:axId val="2100834584"/>
      </c:lineChart>
      <c:dateAx>
        <c:axId val="2098641336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098644616"/>
        <c:crosses val="autoZero"/>
        <c:auto val="1"/>
        <c:lblOffset val="100"/>
        <c:baseTimeUnit val="days"/>
        <c:majorUnit val="1.0"/>
        <c:majorTimeUnit val="months"/>
      </c:dateAx>
      <c:valAx>
        <c:axId val="2098644616"/>
        <c:scaling>
          <c:orientation val="minMax"/>
          <c:min val="0.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098641336"/>
        <c:crosses val="autoZero"/>
        <c:crossBetween val="between"/>
      </c:valAx>
      <c:valAx>
        <c:axId val="210083458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2098711080"/>
        <c:crosses val="max"/>
        <c:crossBetween val="between"/>
      </c:valAx>
      <c:dateAx>
        <c:axId val="2098711080"/>
        <c:scaling>
          <c:orientation val="minMax"/>
        </c:scaling>
        <c:delete val="1"/>
        <c:axPos val="b"/>
        <c:numFmt formatCode="\ ddd\ \-\ m/d/yyyy" sourceLinked="1"/>
        <c:majorTickMark val="out"/>
        <c:minorTickMark val="none"/>
        <c:tickLblPos val="nextTo"/>
        <c:crossAx val="2100834584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278592071482868"/>
          <c:y val="0.839160633171628"/>
          <c:w val="0.442815857034264"/>
          <c:h val="0.070540089222593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461962</xdr:colOff>
      <xdr:row>31</xdr:row>
      <xdr:rowOff>161925</xdr:rowOff>
    </xdr:to>
    <xdr:graphicFrame macro="">
      <xdr:nvGraphicFramePr>
        <xdr:cNvPr id="5" name="Total Distance Chart" descr="Mixed column and line chart showing total distance ran compared to distance goal." title="Total Distance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171446</xdr:colOff>
      <xdr:row>0</xdr:row>
      <xdr:rowOff>152400</xdr:rowOff>
    </xdr:from>
    <xdr:to>
      <xdr:col>14</xdr:col>
      <xdr:colOff>459482</xdr:colOff>
      <xdr:row>4</xdr:row>
      <xdr:rowOff>161925</xdr:rowOff>
    </xdr:to>
    <xdr:sp macro="" textlink="">
      <xdr:nvSpPr>
        <xdr:cNvPr id="4" name="Title Artwork" descr="Rounded rectangle with a gradient fill." title="Running Log (title)"/>
        <xdr:cNvSpPr/>
      </xdr:nvSpPr>
      <xdr:spPr>
        <a:xfrm>
          <a:off x="171446" y="152400"/>
          <a:ext cx="11146536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en-US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RUNNING</a:t>
          </a:r>
          <a:r>
            <a:rPr lang="en-US" sz="250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LOG</a:t>
          </a:r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20</xdr:row>
      <xdr:rowOff>171449</xdr:rowOff>
    </xdr:to>
    <xdr:graphicFrame macro="">
      <xdr:nvGraphicFramePr>
        <xdr:cNvPr id="8" name="Distance and Pace Chart" descr="Mixed column and line chart showing pace in minutes compared to distance in miles." title="Running distance and Pa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5</xdr:row>
      <xdr:rowOff>95250</xdr:rowOff>
    </xdr:from>
    <xdr:to>
      <xdr:col>4</xdr:col>
      <xdr:colOff>1447800</xdr:colOff>
      <xdr:row>7</xdr:row>
      <xdr:rowOff>314325</xdr:rowOff>
    </xdr:to>
    <xdr:sp macro="" textlink="">
      <xdr:nvSpPr>
        <xdr:cNvPr id="2" name="Running Summary Tip" descr="Enter the Month and Distance goal in the Running Summary. The Number of Runs and Total Distance will be calculated automatically as you add entries to the Running Log." title="Running Summary Tip"/>
        <xdr:cNvSpPr txBox="1"/>
      </xdr:nvSpPr>
      <xdr:spPr>
        <a:xfrm>
          <a:off x="3228975" y="952500"/>
          <a:ext cx="2543175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spc="10" baseline="0">
              <a:solidFill>
                <a:schemeClr val="bg1"/>
              </a:solidFill>
            </a:rPr>
            <a:t>Enter the Month and Distance Goal in the Running Summary. The Number of Runs and Total Distance will be calculated automatically as you add entries to the Running Log.</a:t>
          </a: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Total Distance (Title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TOTAL DISTANCE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Running Distance and Pace (Title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RUNNING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DISTANCE AND PACE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Log" displayName="Log" ref="B25:E32" totalsRowShown="0" headerRowDxfId="2">
  <autoFilter ref="B25:E32"/>
  <tableColumns count="4">
    <tableColumn id="1" name="DATA" dataCellStyle="Dates"/>
    <tableColumn id="2" name="TIME" dataCellStyle="Time"/>
    <tableColumn id="3" name="DISTANCE (miles)" dataCellStyle="Distance / Goal"/>
    <tableColumn id="4" name="PACE (minutes)" dataCellStyle="Total Distance / Pace">
      <calculatedColumnFormula>IFERROR(MINUTE(Log[[#This Row],[TIME]])/Log[[#This Row],[DISTANCE (miles)]],0)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Running Log" altTextSummary="Running data for each run such as Date, Time, Distance in miles, and Pace in minutes. Data entered in this table is utilized for calculations the Running Summary table. "/>
    </ext>
  </extLst>
</table>
</file>

<file path=xl/tables/table2.xml><?xml version="1.0" encoding="utf-8"?>
<table xmlns="http://schemas.openxmlformats.org/spreadsheetml/2006/main" id="2" name="Summary" displayName="Summary" ref="B9:E21" totalsRowShown="0">
  <autoFilter ref="B9:E21"/>
  <tableColumns count="4">
    <tableColumn id="1" name=" MONTH"/>
    <tableColumn id="2" name="NUMBER OF RUNS" dataDxfId="1">
      <calculatedColumnFormula>IFERROR(SUMPRODUCT( (MONTH(Log[DATA])=MONTH(Summary[[#This Row],[ MONTH]]))*(YEAR(Log[DATA])=YEAR(Summary[[#This Row],[ MONTH]])) ),"Check Date Entry")</calculatedColumnFormula>
    </tableColumn>
    <tableColumn id="3" name="TOTAL DISTANCE (miles)" dataDxfId="0">
      <calculatedColumnFormula>IFERROR(SUMPRODUCT( (MONTH(Log[DATA])=MONTH(Summary[[#This Row],[ MONTH]]))*(YEAR(Log[DATA])=YEAR(Summary[[#This Row],[ MONTH]])),Log[DISTANCE (miles)] ),"Check Date Entry")</calculatedColumnFormula>
    </tableColumn>
    <tableColumn id="4" name="DISTANCE GOAL (miles)"/>
  </tableColumns>
  <tableStyleInfo name="Custom Table Style" showFirstColumn="0" showLastColumn="0" showRowStripes="0" showColumnStripes="0"/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1" Type="http://schemas.openxmlformats.org/officeDocument/2006/relationships/drawing" Target="../drawings/drawing1.xml"/><Relationship Id="rId2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/>
    <pageSetUpPr fitToPage="1"/>
  </sheetPr>
  <dimension ref="B6:E32"/>
  <sheetViews>
    <sheetView showGridLines="0" tabSelected="1" workbookViewId="0"/>
  </sheetViews>
  <sheetFormatPr baseColWidth="10" defaultColWidth="8.83203125" defaultRowHeight="11" x14ac:dyDescent="0"/>
  <cols>
    <col min="1" max="1" width="3" customWidth="1"/>
    <col min="2" max="2" width="21.5" customWidth="1"/>
    <col min="3" max="3" width="24.6640625" customWidth="1"/>
    <col min="4" max="4" width="26.5" customWidth="1"/>
    <col min="5" max="5" width="25.83203125" customWidth="1"/>
    <col min="6" max="14" width="9.83203125" customWidth="1"/>
    <col min="15" max="15" width="9.5" customWidth="1"/>
    <col min="16" max="16" width="3" customWidth="1"/>
  </cols>
  <sheetData>
    <row r="6" spans="2:5" ht="21">
      <c r="B6" s="10"/>
      <c r="C6" s="10"/>
      <c r="D6" s="10"/>
      <c r="E6" s="10"/>
    </row>
    <row r="7" spans="2:5" ht="11.25" customHeight="1">
      <c r="B7" s="16" t="s">
        <v>3</v>
      </c>
      <c r="C7" s="1"/>
      <c r="D7" s="1"/>
      <c r="E7" s="1"/>
    </row>
    <row r="8" spans="2:5" ht="28.5" customHeight="1">
      <c r="B8" s="11" t="s">
        <v>2</v>
      </c>
      <c r="C8" s="1"/>
      <c r="D8" s="1"/>
      <c r="E8" s="1"/>
    </row>
    <row r="9" spans="2:5" ht="19.5" customHeight="1">
      <c r="B9" s="15" t="s">
        <v>1</v>
      </c>
      <c r="C9" s="15" t="s">
        <v>0</v>
      </c>
      <c r="D9" s="15" t="s">
        <v>7</v>
      </c>
      <c r="E9" s="15" t="s">
        <v>8</v>
      </c>
    </row>
    <row r="10" spans="2:5">
      <c r="B10" s="12">
        <v>40909</v>
      </c>
      <c r="C10" s="13">
        <f>IFERROR(SUMPRODUCT( (MONTH(Log[DATA])=MONTH(Summary[[#This Row],[ MONTH]]))*(YEAR(Log[DATA])=YEAR(Summary[[#This Row],[ MONTH]])) ),"Check Date Entry")</f>
        <v>5</v>
      </c>
      <c r="D10" s="14">
        <f>IFERROR(SUMPRODUCT( (MONTH(Log[DATA])=MONTH(Summary[[#This Row],[ MONTH]]))*(YEAR(Log[DATA])=YEAR(Summary[[#This Row],[ MONTH]])),Log[DISTANCE (miles)] ),"Check Date Entry")</f>
        <v>6.5500000000000007</v>
      </c>
      <c r="E10" s="2">
        <v>6</v>
      </c>
    </row>
    <row r="11" spans="2:5">
      <c r="B11" s="12">
        <v>40940</v>
      </c>
      <c r="C11" s="13">
        <f>IFERROR(SUMPRODUCT( (MONTH(Log[DATA])=MONTH(Summary[[#This Row],[ MONTH]]))*(YEAR(Log[DATA])=YEAR(Summary[[#This Row],[ MONTH]])) ),"Check Date Entry")</f>
        <v>2</v>
      </c>
      <c r="D11" s="14">
        <f>IFERROR(SUMPRODUCT( (MONTH(Log[DATA])=MONTH(Summary[[#This Row],[ MONTH]]))*(YEAR(Log[DATA])=YEAR(Summary[[#This Row],[ MONTH]])),Log[DISTANCE (miles)] ),"Check Date Entry")</f>
        <v>2.2000000000000002</v>
      </c>
      <c r="E11" s="2">
        <v>5</v>
      </c>
    </row>
    <row r="12" spans="2:5">
      <c r="B12" s="12">
        <v>40969</v>
      </c>
      <c r="C12" s="13">
        <f>IFERROR(SUMPRODUCT( (MONTH(Log[DATA])=MONTH(Summary[[#This Row],[ MONTH]]))*(YEAR(Log[DATA])=YEAR(Summary[[#This Row],[ MONTH]])) ),"Check Date Entry")</f>
        <v>0</v>
      </c>
      <c r="D12" s="14">
        <f>IFERROR(SUMPRODUCT( (MONTH(Log[DATA])=MONTH(Summary[[#This Row],[ MONTH]]))*(YEAR(Log[DATA])=YEAR(Summary[[#This Row],[ MONTH]])),Log[DISTANCE (miles)] ),"Check Date Entry")</f>
        <v>0</v>
      </c>
      <c r="E12" s="2">
        <v>6</v>
      </c>
    </row>
    <row r="13" spans="2:5">
      <c r="B13" s="12">
        <v>41000</v>
      </c>
      <c r="C13" s="13">
        <f>IFERROR(SUMPRODUCT( (MONTH(Log[DATA])=MONTH(Summary[[#This Row],[ MONTH]]))*(YEAR(Log[DATA])=YEAR(Summary[[#This Row],[ MONTH]])) ),"Check Date Entry")</f>
        <v>0</v>
      </c>
      <c r="D13" s="14">
        <f>IFERROR(SUMPRODUCT( (MONTH(Log[DATA])=MONTH(Summary[[#This Row],[ MONTH]]))*(YEAR(Log[DATA])=YEAR(Summary[[#This Row],[ MONTH]])),Log[DISTANCE (miles)] ),"Check Date Entry")</f>
        <v>0</v>
      </c>
      <c r="E13" s="2">
        <v>7</v>
      </c>
    </row>
    <row r="14" spans="2:5">
      <c r="B14" s="12">
        <v>41030</v>
      </c>
      <c r="C14" s="13">
        <f>IFERROR(SUMPRODUCT( (MONTH(Log[DATA])=MONTH(Summary[[#This Row],[ MONTH]]))*(YEAR(Log[DATA])=YEAR(Summary[[#This Row],[ MONTH]])) ),"Check Date Entry")</f>
        <v>0</v>
      </c>
      <c r="D14" s="14">
        <f>IFERROR(SUMPRODUCT( (MONTH(Log[DATA])=MONTH(Summary[[#This Row],[ MONTH]]))*(YEAR(Log[DATA])=YEAR(Summary[[#This Row],[ MONTH]])),Log[DISTANCE (miles)] ),"Check Date Entry")</f>
        <v>0</v>
      </c>
      <c r="E14" s="2">
        <v>8</v>
      </c>
    </row>
    <row r="15" spans="2:5">
      <c r="B15" s="12">
        <v>41061</v>
      </c>
      <c r="C15" s="13">
        <f>IFERROR(SUMPRODUCT( (MONTH(Log[DATA])=MONTH(Summary[[#This Row],[ MONTH]]))*(YEAR(Log[DATA])=YEAR(Summary[[#This Row],[ MONTH]])) ),"Check Date Entry")</f>
        <v>0</v>
      </c>
      <c r="D15" s="14">
        <f>IFERROR(SUMPRODUCT( (MONTH(Log[DATA])=MONTH(Summary[[#This Row],[ MONTH]]))*(YEAR(Log[DATA])=YEAR(Summary[[#This Row],[ MONTH]])),Log[DISTANCE (miles)] ),"Check Date Entry")</f>
        <v>0</v>
      </c>
      <c r="E15" s="2">
        <v>8</v>
      </c>
    </row>
    <row r="16" spans="2:5">
      <c r="B16" s="12">
        <v>41091</v>
      </c>
      <c r="C16" s="13">
        <f>IFERROR(SUMPRODUCT( (MONTH(Log[DATA])=MONTH(Summary[[#This Row],[ MONTH]]))*(YEAR(Log[DATA])=YEAR(Summary[[#This Row],[ MONTH]])) ),"Check Date Entry")</f>
        <v>0</v>
      </c>
      <c r="D16" s="14">
        <f>IFERROR(SUMPRODUCT( (MONTH(Log[DATA])=MONTH(Summary[[#This Row],[ MONTH]]))*(YEAR(Log[DATA])=YEAR(Summary[[#This Row],[ MONTH]])),Log[DISTANCE (miles)] ),"Check Date Entry")</f>
        <v>0</v>
      </c>
      <c r="E16" s="2">
        <v>9</v>
      </c>
    </row>
    <row r="17" spans="2:5" ht="11.25" customHeight="1">
      <c r="B17" s="12">
        <v>41122</v>
      </c>
      <c r="C17" s="13">
        <f>IFERROR(SUMPRODUCT( (MONTH(Log[DATA])=MONTH(Summary[[#This Row],[ MONTH]]))*(YEAR(Log[DATA])=YEAR(Summary[[#This Row],[ MONTH]])) ),"Check Date Entry")</f>
        <v>0</v>
      </c>
      <c r="D17" s="14">
        <f>IFERROR(SUMPRODUCT( (MONTH(Log[DATA])=MONTH(Summary[[#This Row],[ MONTH]]))*(YEAR(Log[DATA])=YEAR(Summary[[#This Row],[ MONTH]])),Log[DISTANCE (miles)] ),"Check Date Entry")</f>
        <v>0</v>
      </c>
      <c r="E17" s="2">
        <v>9</v>
      </c>
    </row>
    <row r="18" spans="2:5">
      <c r="B18" s="12">
        <v>41153</v>
      </c>
      <c r="C18" s="13">
        <f>IFERROR(SUMPRODUCT( (MONTH(Log[DATA])=MONTH(Summary[[#This Row],[ MONTH]]))*(YEAR(Log[DATA])=YEAR(Summary[[#This Row],[ MONTH]])) ),"Check Date Entry")</f>
        <v>0</v>
      </c>
      <c r="D18" s="14">
        <f>IFERROR(SUMPRODUCT( (MONTH(Log[DATA])=MONTH(Summary[[#This Row],[ MONTH]]))*(YEAR(Log[DATA])=YEAR(Summary[[#This Row],[ MONTH]])),Log[DISTANCE (miles)] ),"Check Date Entry")</f>
        <v>0</v>
      </c>
      <c r="E18" s="2">
        <v>9.5</v>
      </c>
    </row>
    <row r="19" spans="2:5">
      <c r="B19" s="12">
        <v>41183</v>
      </c>
      <c r="C19" s="13">
        <f>IFERROR(SUMPRODUCT( (MONTH(Log[DATA])=MONTH(Summary[[#This Row],[ MONTH]]))*(YEAR(Log[DATA])=YEAR(Summary[[#This Row],[ MONTH]])) ),"Check Date Entry")</f>
        <v>0</v>
      </c>
      <c r="D19" s="14">
        <f>IFERROR(SUMPRODUCT( (MONTH(Log[DATA])=MONTH(Summary[[#This Row],[ MONTH]]))*(YEAR(Log[DATA])=YEAR(Summary[[#This Row],[ MONTH]])),Log[DISTANCE (miles)] ),"Check Date Entry")</f>
        <v>0</v>
      </c>
      <c r="E19" s="2">
        <v>10</v>
      </c>
    </row>
    <row r="20" spans="2:5">
      <c r="B20" s="12">
        <v>41214</v>
      </c>
      <c r="C20" s="13">
        <f>IFERROR(SUMPRODUCT( (MONTH(Log[DATA])=MONTH(Summary[[#This Row],[ MONTH]]))*(YEAR(Log[DATA])=YEAR(Summary[[#This Row],[ MONTH]])) ),"Check Date Entry")</f>
        <v>0</v>
      </c>
      <c r="D20" s="14">
        <f>IFERROR(SUMPRODUCT( (MONTH(Log[DATA])=MONTH(Summary[[#This Row],[ MONTH]]))*(YEAR(Log[DATA])=YEAR(Summary[[#This Row],[ MONTH]])),Log[DISTANCE (miles)] ),"Check Date Entry")</f>
        <v>0</v>
      </c>
      <c r="E20" s="2">
        <v>10</v>
      </c>
    </row>
    <row r="21" spans="2:5">
      <c r="B21" s="12">
        <v>41244</v>
      </c>
      <c r="C21" s="18">
        <f>IFERROR(SUMPRODUCT( (MONTH(Log[DATA])=MONTH(Summary[[#This Row],[ MONTH]]))*(YEAR(Log[DATA])=YEAR(Summary[[#This Row],[ MONTH]])) ),"Check Date Entry")</f>
        <v>0</v>
      </c>
      <c r="D21" s="19">
        <f>IFERROR(SUMPRODUCT( (MONTH(Log[DATA])=MONTH(Summary[[#This Row],[ MONTH]]))*(YEAR(Log[DATA])=YEAR(Summary[[#This Row],[ MONTH]])),Log[DISTANCE (miles)] ),"Check Date Entry")</f>
        <v>0</v>
      </c>
      <c r="E21" s="2">
        <v>11</v>
      </c>
    </row>
    <row r="22" spans="2:5" ht="21">
      <c r="B22" s="20"/>
      <c r="C22" s="20"/>
      <c r="D22" s="20"/>
      <c r="E22" s="20"/>
    </row>
    <row r="23" spans="2:5" ht="11.25" customHeight="1">
      <c r="B23" s="16" t="s">
        <v>3</v>
      </c>
      <c r="C23" s="1"/>
      <c r="D23" s="1"/>
      <c r="E23" s="1"/>
    </row>
    <row r="24" spans="2:5" ht="28.5" customHeight="1">
      <c r="B24" s="11" t="s">
        <v>4</v>
      </c>
      <c r="C24" s="1"/>
      <c r="D24" s="1"/>
      <c r="E24" s="1"/>
    </row>
    <row r="25" spans="2:5" ht="19.5" customHeight="1">
      <c r="B25" s="17" t="s">
        <v>5</v>
      </c>
      <c r="C25" s="17" t="s">
        <v>6</v>
      </c>
      <c r="D25" s="17" t="s">
        <v>9</v>
      </c>
      <c r="E25" s="17" t="s">
        <v>10</v>
      </c>
    </row>
    <row r="26" spans="2:5">
      <c r="B26" s="3">
        <v>40909</v>
      </c>
      <c r="C26" s="4">
        <v>6.9444444444444441E-3</v>
      </c>
      <c r="D26" s="2">
        <v>1.2</v>
      </c>
      <c r="E26" s="5">
        <f>IFERROR(MINUTE(Log[[#This Row],[TIME]])/Log[[#This Row],[DISTANCE (miles)]],0)</f>
        <v>8.3333333333333339</v>
      </c>
    </row>
    <row r="27" spans="2:5">
      <c r="B27" s="3">
        <v>40911</v>
      </c>
      <c r="C27" s="4">
        <v>8.3333333333333332E-3</v>
      </c>
      <c r="D27" s="2">
        <v>1.35</v>
      </c>
      <c r="E27" s="5">
        <f>IFERROR(MINUTE(Log[[#This Row],[TIME]])/Log[[#This Row],[DISTANCE (miles)]],0)</f>
        <v>8.8888888888888875</v>
      </c>
    </row>
    <row r="28" spans="2:5">
      <c r="B28" s="3">
        <v>40913</v>
      </c>
      <c r="C28" s="4">
        <v>1.0069444444444445E-2</v>
      </c>
      <c r="D28" s="2">
        <v>1.45</v>
      </c>
      <c r="E28" s="5">
        <f>IFERROR(MINUTE(Log[[#This Row],[TIME]])/Log[[#This Row],[DISTANCE (miles)]],0)</f>
        <v>9.6551724137931032</v>
      </c>
    </row>
    <row r="29" spans="2:5">
      <c r="B29" s="3">
        <v>40916</v>
      </c>
      <c r="C29" s="4">
        <v>9.0277777777777787E-3</v>
      </c>
      <c r="D29" s="2">
        <v>1.45</v>
      </c>
      <c r="E29" s="5">
        <f>IFERROR(MINUTE(Log[[#This Row],[TIME]])/Log[[#This Row],[DISTANCE (miles)]],0)</f>
        <v>8.9655172413793114</v>
      </c>
    </row>
    <row r="30" spans="2:5">
      <c r="B30" s="3">
        <v>40917</v>
      </c>
      <c r="C30" s="4">
        <v>7.1759259259259259E-3</v>
      </c>
      <c r="D30" s="2">
        <v>1.1000000000000001</v>
      </c>
      <c r="E30" s="5">
        <f>IFERROR(MINUTE(Log[[#This Row],[TIME]])/Log[[#This Row],[DISTANCE (miles)]],0)</f>
        <v>9.0909090909090899</v>
      </c>
    </row>
    <row r="31" spans="2:5">
      <c r="B31" s="3">
        <v>40940</v>
      </c>
      <c r="C31" s="4">
        <v>6.3194444444444444E-3</v>
      </c>
      <c r="D31" s="2">
        <v>1.1000000000000001</v>
      </c>
      <c r="E31" s="5">
        <f>IFERROR(MINUTE(Log[[#This Row],[TIME]])/Log[[#This Row],[DISTANCE (miles)]],0)</f>
        <v>8.1818181818181817</v>
      </c>
    </row>
    <row r="32" spans="2:5">
      <c r="B32" s="6">
        <v>40942</v>
      </c>
      <c r="C32" s="7">
        <v>5.5555555555555558E-3</v>
      </c>
      <c r="D32" s="8">
        <v>1.1000000000000001</v>
      </c>
      <c r="E32" s="9">
        <f>IFERROR(MINUTE(Log[[#This Row],[TIME]])/Log[[#This Row],[DISTANCE (miles)]],0)</f>
        <v>7.2727272727272725</v>
      </c>
    </row>
  </sheetData>
  <mergeCells count="1">
    <mergeCell ref="B22:E22"/>
  </mergeCells>
  <dataValidations count="2">
    <dataValidation allowBlank="1" showInputMessage="1" promptTitle="Date Entry" prompt="Enter date in short date format. e.g. m/d/yyyy" sqref="B26:B32"/>
    <dataValidation allowBlank="1" showInputMessage="1" promptTitle="Date Entry" prompt="Enter first day of month in short date format. e.g. m/d/yyyy" sqref="B10:B21"/>
  </dataValidations>
  <printOptions horizontalCentered="1"/>
  <pageMargins left="0.25" right="0.25" top="0.5" bottom="0.5" header="0.3" footer="0.3"/>
  <headerFooter differentFirst="1">
    <oddFooter>Page &amp;P of &amp;N</oddFooter>
  </headerFooter>
  <drawing r:id="rId1"/>
  <picture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Laurel Yan</cp:lastModifiedBy>
  <dcterms:created xsi:type="dcterms:W3CDTF">2014-03-26T07:01:11Z</dcterms:created>
  <dcterms:modified xsi:type="dcterms:W3CDTF">2014-03-26T07:01:12Z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TC034297059991</vt:lpwstr>
  </property>
</Properties>
</file>